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C:\Users\FARSHID\Downloads\"/>
    </mc:Choice>
  </mc:AlternateContent>
  <xr:revisionPtr revIDLastSave="14" documentId="11_906C779B1B60A358D0C4A57269404834541EA553" xr6:coauthVersionLast="47" xr6:coauthVersionMax="47" xr10:uidLastSave="{EC3720A1-4E68-4786-A70D-D9B9A540B0C1}"/>
  <bookViews>
    <workbookView xWindow="-108" yWindow="-108" windowWidth="23256" windowHeight="12456" xr2:uid="{00000000-000D-0000-FFFF-FFFF00000000}"/>
  </bookViews>
  <sheets>
    <sheet name="01 فروش ماهانه" sheetId="1" r:id="rId1"/>
    <sheet name="02 قیمت منطقه ای" sheetId="2" r:id="rId2"/>
    <sheet name="03 حقوق و سابقه" sheetId="3" r:id="rId3"/>
    <sheet name="04 نرخ مالیات" sheetId="4" r:id="rId4"/>
    <sheet name="05 فروش محصول" sheetId="5" r:id="rId5"/>
    <sheet name="06 فروش شعب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6" l="1"/>
  <c r="N6" i="6"/>
  <c r="N5" i="6"/>
  <c r="N9" i="5"/>
  <c r="N8" i="5"/>
  <c r="N7" i="5"/>
  <c r="N6" i="5"/>
  <c r="N5" i="5"/>
  <c r="H8" i="4"/>
  <c r="H7" i="4"/>
  <c r="H6" i="4"/>
  <c r="H5" i="4"/>
  <c r="J8" i="3"/>
  <c r="J7" i="3"/>
  <c r="J6" i="3"/>
  <c r="J5" i="3"/>
  <c r="J8" i="2"/>
  <c r="J7" i="2"/>
  <c r="J6" i="2"/>
  <c r="J5" i="2"/>
  <c r="N7" i="1"/>
  <c r="N6" i="1"/>
  <c r="N5" i="1"/>
</calcChain>
</file>

<file path=xl/sharedStrings.xml><?xml version="1.0" encoding="utf-8"?>
<sst xmlns="http://schemas.openxmlformats.org/spreadsheetml/2006/main" count="184" uniqueCount="81">
  <si>
    <t>فروش ماهانه × فروشنده</t>
  </si>
  <si>
    <t>Two-Way Lookup: فروشنده و ماه را انتخاب کنید و مقدار فروش را استخراج کنید.</t>
  </si>
  <si>
    <t>فروشنده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</si>
  <si>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</si>
  <si>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</si>
  <si>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</si>
  <si>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</si>
  <si>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</si>
  <si>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</si>
  <si>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</si>
  <si>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</si>
  <si>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استخراج با فرمول</t>
  </si>
  <si>
    <t>علی رضایی</t>
  </si>
  <si>
    <t>ماه</t>
  </si>
  <si>
    <t>فروش</t>
  </si>
  <si>
    <t>رضا کریمی</t>
  </si>
  <si>
    <t>سارا احمدی</t>
  </si>
  <si>
    <t>امیر صادقی</t>
  </si>
  <si>
    <t>مریم محمدی</t>
  </si>
  <si>
    <t>نگار حسینی</t>
  </si>
  <si>
    <t>حسین موسوی</t>
  </si>
  <si>
    <t>نازنین مرادی</t>
  </si>
  <si>
    <t>قیمت محصول × منطقه</t>
  </si>
  <si>
    <t>Matrix Lookup: قیمت از تقاطع محصول و منطقه استخراج می‌شود.</t>
  </si>
  <si>
    <t>محصول</t>
  </si>
  <si>
    <t>تهران</t>
  </si>
  <si>
    <t>مشهد</t>
  </si>
  <si>
    <t>اصفهان</t>
  </si>
  <si>
    <t>شیراز</t>
  </si>
  <si>
    <t>لپ‌تاپ</t>
  </si>
  <si>
    <t>منطقه</t>
  </si>
  <si>
    <t>قیمت</t>
  </si>
  <si>
    <t>مانیتور</t>
  </si>
  <si>
    <t>پرینتر</t>
  </si>
  <si>
    <t>تبلت</t>
  </si>
  <si>
    <t>هدفون</t>
  </si>
  <si>
    <t>موبایل</t>
  </si>
  <si>
    <t>هارد اکسترنال</t>
  </si>
  <si>
    <t>کیبورد</t>
  </si>
  <si>
    <t>ماوس</t>
  </si>
  <si>
    <t>وب‌کم</t>
  </si>
  <si>
    <t>حقوق × سابقه × سمت</t>
  </si>
  <si>
    <t>جدول ماتریسی برای Lookup بر اساس سابقه و سمت.</t>
  </si>
  <si>
    <t>سابقه / سمت</t>
  </si>
  <si>
    <t>کارشناس</t>
  </si>
  <si>
    <t>سرپرست</t>
  </si>
  <si>
    <t>مدیر</t>
  </si>
  <si>
    <t>مدیر ارشد</t>
  </si>
  <si>
    <t>کمتر از ۲ سال</t>
  </si>
  <si>
    <t>سابقه</t>
  </si>
  <si>
    <t>سمت</t>
  </si>
  <si>
    <t>حقوق (میلیون)</t>
  </si>
  <si>
    <t>۲ تا ۵ سال</t>
  </si>
  <si>
    <t>۵ تا ۱۰ سال</t>
  </si>
  <si>
    <t>بالای ۱۰ سال</t>
  </si>
  <si>
    <t>نرخ مالیات × وضعیت</t>
  </si>
  <si>
    <t>Approximate Lookup: درآمد در بازه‌ها و وضعیت در ستون‌ها.</t>
  </si>
  <si>
    <t>حداقل درآمد</t>
  </si>
  <si>
    <t>مجرد</t>
  </si>
  <si>
    <t>متأهل</t>
  </si>
  <si>
    <t>درآمد</t>
  </si>
  <si>
    <t>وضعیت</t>
  </si>
  <si>
    <t>نرخ</t>
  </si>
  <si>
    <t>فروش محصول × ماه</t>
  </si>
  <si>
    <t>سناریوی کلاسیک Two-Way Lookup با تعداد و ماه‌های بیشتر.</t>
  </si>
  <si>
    <t>محصول A</t>
  </si>
  <si>
    <t>محصول B</t>
  </si>
  <si>
    <t>محصول C</t>
  </si>
  <si>
    <t>محصول H</t>
  </si>
  <si>
    <t>محصول D</t>
  </si>
  <si>
    <t>محصول E</t>
  </si>
  <si>
    <t>محصول J</t>
  </si>
  <si>
    <t>محصول F</t>
  </si>
  <si>
    <t>محصول G</t>
  </si>
  <si>
    <t>محصول I</t>
  </si>
  <si>
    <t>فروش × شعبه × محصول</t>
  </si>
  <si>
    <t>نمونه چندبعدی: برای هر شعبه یک ماتریس محصول × ماه داریم.</t>
  </si>
  <si>
    <t>شعبه تهران</t>
  </si>
  <si>
    <t>شعبه</t>
  </si>
  <si>
    <t>شعبه مشهد</t>
  </si>
  <si>
    <t>شعبه 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</si>
</sst>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1F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showGridLines="0" tabSelected="1" topLeftCell="B1" workbookViewId="0">
      <pane ySplit="3" topLeftCell="A4" activePane="bottomLeft" state="frozen"/>
      <selection pane="bottomLeft" activeCell="D25" sqref="D25"/>
    </sheetView>
  </sheetViews>
  <sheetFormatPr defaultRowHeight="14.4" x14ac:dyDescent="0.3"/>
  <cols>
    <col min="1" max="1" width="18" customWidth="1"/>
    <col min="2" max="9" width="14" customWidth="1"/>
    <col min="10" max="10" width="7.109375" customWidth="1"/>
    <col min="11" max="11" width="3" customWidth="1"/>
    <col min="12" max="14" width="18" customWidth="1"/>
  </cols>
  <sheetData>
    <row r="1" spans="1:14" ht="28.05" customHeight="1" x14ac:dyDescent="0.3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9"/>
      <c r="K3" s="1"/>
      <c r="L3" s="3" t="s">
        <v>11</v>
      </c>
      <c r="M3" s="1"/>
      <c r="N3" s="1"/>
    </row>
    <row r="4" spans="1:14" x14ac:dyDescent="0.3">
      <c r="A4" s="4" t="s">
        <v>12</v>
      </c>
      <c r="B4" s="4">
        <v>125</v>
      </c>
      <c r="C4" s="4">
        <v>134</v>
      </c>
      <c r="D4" s="4">
        <v>143</v>
      </c>
      <c r="E4" s="4">
        <v>152</v>
      </c>
      <c r="F4" s="4">
        <v>161</v>
      </c>
      <c r="G4" s="4">
        <v>170</v>
      </c>
      <c r="H4" s="4">
        <v>179</v>
      </c>
      <c r="I4" s="4">
        <v>188</v>
      </c>
      <c r="J4" s="10"/>
      <c r="K4" s="1"/>
      <c r="L4" s="2" t="s">
        <v>2</v>
      </c>
      <c r="M4" s="2" t="s">
        <v>13</v>
      </c>
      <c r="N4" s="2" t="s">
        <v>14</v>
      </c>
    </row>
    <row r="5" spans="1:14" x14ac:dyDescent="0.3">
      <c r="A5" s="4" t="s">
        <v>15</v>
      </c>
      <c r="B5" s="4">
        <v>142</v>
      </c>
      <c r="C5" s="4">
        <v>152</v>
      </c>
      <c r="D5" s="4">
        <v>162</v>
      </c>
      <c r="E5" s="4">
        <v>172</v>
      </c>
      <c r="F5" s="4">
        <v>182</v>
      </c>
      <c r="G5" s="4">
        <v>192</v>
      </c>
      <c r="H5" s="4">
        <v>202</v>
      </c>
      <c r="I5" s="4">
        <v>212</v>
      </c>
      <c r="J5" s="10"/>
      <c r="K5" s="1"/>
      <c r="L5" s="5" t="s">
        <v>16</v>
      </c>
      <c r="M5" s="5" t="s">
        <v>6</v>
      </c>
      <c r="N5" s="5">
        <f>INDEX($B$4:$I$11,MATCH(L5,$A$4:$A$11,0),MATCH(M5,$B$3:$I$3,0))</f>
        <v>192</v>
      </c>
    </row>
    <row r="6" spans="1:14" x14ac:dyDescent="0.3">
      <c r="A6" s="4" t="s">
        <v>16</v>
      </c>
      <c r="B6" s="4">
        <v>159</v>
      </c>
      <c r="C6" s="4">
        <v>170</v>
      </c>
      <c r="D6" s="4">
        <v>181</v>
      </c>
      <c r="E6" s="4">
        <v>192</v>
      </c>
      <c r="F6" s="4">
        <v>203</v>
      </c>
      <c r="G6" s="4">
        <v>214</v>
      </c>
      <c r="H6" s="4">
        <v>225</v>
      </c>
      <c r="I6" s="4">
        <v>223</v>
      </c>
      <c r="J6" s="10"/>
      <c r="K6" s="1"/>
      <c r="L6" s="5" t="s">
        <v>17</v>
      </c>
      <c r="M6" s="5" t="s">
        <v>7</v>
      </c>
      <c r="N6" s="5">
        <f>INDEX($B$4:$I$11,MATCH(L6,$A$4:$A$11,0),MATCH(M6,$B$3:$I$3,0))</f>
        <v>274</v>
      </c>
    </row>
    <row r="7" spans="1:14" x14ac:dyDescent="0.3">
      <c r="A7" s="4" t="s">
        <v>18</v>
      </c>
      <c r="B7" s="4">
        <v>176</v>
      </c>
      <c r="C7" s="4">
        <v>188</v>
      </c>
      <c r="D7" s="4">
        <v>200</v>
      </c>
      <c r="E7" s="4">
        <v>212</v>
      </c>
      <c r="F7" s="4">
        <v>224</v>
      </c>
      <c r="G7" s="4">
        <v>223</v>
      </c>
      <c r="H7" s="4">
        <v>235</v>
      </c>
      <c r="I7" s="4">
        <v>247</v>
      </c>
      <c r="J7" s="10"/>
      <c r="K7" s="1"/>
      <c r="L7" s="5" t="s">
        <v>19</v>
      </c>
      <c r="M7" s="5" t="s">
        <v>3</v>
      </c>
      <c r="N7" s="5">
        <f>INDEX($B$4:$I$11,MATCH(L7,$A$4:$A$11,0),MATCH(M7,$B$3:$I$3,0))</f>
        <v>210</v>
      </c>
    </row>
    <row r="8" spans="1:14" x14ac:dyDescent="0.3">
      <c r="A8" s="4" t="s">
        <v>20</v>
      </c>
      <c r="B8" s="4">
        <v>193</v>
      </c>
      <c r="C8" s="4">
        <v>206</v>
      </c>
      <c r="D8" s="4">
        <v>219</v>
      </c>
      <c r="E8" s="4">
        <v>232</v>
      </c>
      <c r="F8" s="4">
        <v>232</v>
      </c>
      <c r="G8" s="4">
        <v>245</v>
      </c>
      <c r="H8" s="4">
        <v>258</v>
      </c>
      <c r="I8" s="4">
        <v>258</v>
      </c>
      <c r="J8" s="10"/>
      <c r="K8" s="1"/>
      <c r="L8" s="1"/>
      <c r="M8" s="1"/>
      <c r="N8" s="1"/>
    </row>
    <row r="9" spans="1:14" x14ac:dyDescent="0.3">
      <c r="A9" s="4" t="s">
        <v>19</v>
      </c>
      <c r="B9" s="4">
        <v>210</v>
      </c>
      <c r="C9" s="4">
        <v>224</v>
      </c>
      <c r="D9" s="4">
        <v>238</v>
      </c>
      <c r="E9" s="4">
        <v>239</v>
      </c>
      <c r="F9" s="4">
        <v>253</v>
      </c>
      <c r="G9" s="4">
        <v>267</v>
      </c>
      <c r="H9" s="4">
        <v>268</v>
      </c>
      <c r="I9" s="4">
        <v>282</v>
      </c>
      <c r="J9" s="10"/>
      <c r="K9" s="1"/>
      <c r="L9" s="1"/>
      <c r="M9" s="1"/>
      <c r="N9" s="1"/>
    </row>
    <row r="10" spans="1:14" x14ac:dyDescent="0.3">
      <c r="A10" s="4" t="s">
        <v>17</v>
      </c>
      <c r="B10" s="4">
        <v>227</v>
      </c>
      <c r="C10" s="4">
        <v>242</v>
      </c>
      <c r="D10" s="4">
        <v>257</v>
      </c>
      <c r="E10" s="4">
        <v>259</v>
      </c>
      <c r="F10" s="4">
        <v>274</v>
      </c>
      <c r="G10" s="4">
        <v>276</v>
      </c>
      <c r="H10" s="4">
        <v>291</v>
      </c>
      <c r="I10" s="4">
        <v>293</v>
      </c>
      <c r="J10" s="10"/>
      <c r="K10" s="1"/>
      <c r="L10" s="1"/>
      <c r="M10" s="1"/>
      <c r="N10" s="1"/>
    </row>
    <row r="11" spans="1:14" x14ac:dyDescent="0.3">
      <c r="A11" s="4" t="s">
        <v>21</v>
      </c>
      <c r="B11" s="4">
        <v>244</v>
      </c>
      <c r="C11" s="4">
        <v>260</v>
      </c>
      <c r="D11" s="4">
        <v>263</v>
      </c>
      <c r="E11" s="4">
        <v>279</v>
      </c>
      <c r="F11" s="4">
        <v>282</v>
      </c>
      <c r="G11" s="4">
        <v>298</v>
      </c>
      <c r="H11" s="4">
        <v>301</v>
      </c>
      <c r="I11" s="4">
        <v>317</v>
      </c>
      <c r="J11" s="10"/>
      <c r="K11" s="1"/>
      <c r="L11" s="1"/>
      <c r="M11" s="1"/>
      <c r="N11" s="1"/>
    </row>
  </sheetData>
  <mergeCells count="2">
    <mergeCell ref="A2:N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showGridLines="0" workbookViewId="0">
      <pane ySplit="3" topLeftCell="A5" activePane="bottomLeft" state="frozen"/>
      <selection activeCell="C23" sqref="C23"/>
      <selection pane="bottomLeft" activeCell="F9" sqref="F9"/>
    </sheetView>
  </sheetViews>
  <sheetFormatPr defaultRowHeight="14.4" x14ac:dyDescent="0.3"/>
  <cols>
    <col min="1" max="1" width="18" customWidth="1"/>
    <col min="2" max="5" width="16" customWidth="1"/>
    <col min="6" max="6" width="8.88671875" customWidth="1"/>
    <col min="7" max="7" width="3" customWidth="1"/>
    <col min="8" max="10" width="18" customWidth="1"/>
  </cols>
  <sheetData>
    <row r="1" spans="1:14" ht="28.05" customHeight="1" x14ac:dyDescent="0.3">
      <c r="A1" s="8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3">
      <c r="A2" s="6" t="s">
        <v>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3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9"/>
      <c r="G3" s="1"/>
      <c r="H3" s="3" t="s">
        <v>11</v>
      </c>
      <c r="I3" s="1"/>
      <c r="J3" s="1"/>
      <c r="K3" s="1"/>
      <c r="L3" s="1"/>
      <c r="M3" s="1"/>
      <c r="N3" s="1"/>
    </row>
    <row r="4" spans="1:14" x14ac:dyDescent="0.3">
      <c r="A4" s="4" t="s">
        <v>29</v>
      </c>
      <c r="B4" s="4">
        <v>45000</v>
      </c>
      <c r="C4" s="4">
        <v>45350</v>
      </c>
      <c r="D4" s="4">
        <v>45700</v>
      </c>
      <c r="E4" s="4">
        <v>46050</v>
      </c>
      <c r="F4" s="10"/>
      <c r="G4" s="1"/>
      <c r="H4" s="2" t="s">
        <v>24</v>
      </c>
      <c r="I4" s="2" t="s">
        <v>30</v>
      </c>
      <c r="J4" s="2" t="s">
        <v>31</v>
      </c>
      <c r="K4" s="1"/>
      <c r="L4" s="1"/>
      <c r="M4" s="1"/>
      <c r="N4" s="1"/>
    </row>
    <row r="5" spans="1:14" x14ac:dyDescent="0.3">
      <c r="A5" s="4" t="s">
        <v>32</v>
      </c>
      <c r="B5" s="4">
        <v>12590</v>
      </c>
      <c r="C5" s="4">
        <v>12940</v>
      </c>
      <c r="D5" s="4">
        <v>13290</v>
      </c>
      <c r="E5" s="4">
        <v>13640</v>
      </c>
      <c r="F5" s="10"/>
      <c r="G5" s="1"/>
      <c r="H5" s="5" t="s">
        <v>32</v>
      </c>
      <c r="I5" s="5" t="s">
        <v>27</v>
      </c>
      <c r="J5" s="5">
        <f>INDEX($B$4:$E$13,MATCH(H5,$A$4:$A$13,0),MATCH(I5,$B$3:$E$3,0))</f>
        <v>13290</v>
      </c>
      <c r="K5" s="1"/>
      <c r="L5" s="1"/>
      <c r="M5" s="1"/>
      <c r="N5" s="1"/>
    </row>
    <row r="6" spans="1:14" x14ac:dyDescent="0.3">
      <c r="A6" s="4" t="s">
        <v>33</v>
      </c>
      <c r="B6" s="4">
        <v>8880</v>
      </c>
      <c r="C6" s="4">
        <v>9230</v>
      </c>
      <c r="D6" s="4">
        <v>9580</v>
      </c>
      <c r="E6" s="4">
        <v>9930</v>
      </c>
      <c r="F6" s="10"/>
      <c r="G6" s="1"/>
      <c r="H6" s="5" t="s">
        <v>34</v>
      </c>
      <c r="I6" s="5" t="s">
        <v>28</v>
      </c>
      <c r="J6" s="5">
        <f>INDEX($B$4:$E$13,MATCH(H6,$A$4:$A$13,0),MATCH(I6,$B$3:$E$3,0))</f>
        <v>19820</v>
      </c>
      <c r="K6" s="1"/>
      <c r="L6" s="1"/>
      <c r="M6" s="1"/>
      <c r="N6" s="1"/>
    </row>
    <row r="7" spans="1:14" x14ac:dyDescent="0.3">
      <c r="A7" s="4" t="s">
        <v>34</v>
      </c>
      <c r="B7" s="4">
        <v>18770</v>
      </c>
      <c r="C7" s="4">
        <v>19120</v>
      </c>
      <c r="D7" s="4">
        <v>19470</v>
      </c>
      <c r="E7" s="4">
        <v>19820</v>
      </c>
      <c r="F7" s="10"/>
      <c r="G7" s="1"/>
      <c r="H7" s="5" t="s">
        <v>35</v>
      </c>
      <c r="I7" s="5" t="s">
        <v>26</v>
      </c>
      <c r="J7" s="5">
        <f>INDEX($B$4:$E$13,MATCH(H7,$A$4:$A$13,0),MATCH(I7,$B$3:$E$3,0))</f>
        <v>5870</v>
      </c>
      <c r="K7" s="1"/>
      <c r="L7" s="1"/>
      <c r="M7" s="1"/>
      <c r="N7" s="1"/>
    </row>
    <row r="8" spans="1:14" x14ac:dyDescent="0.3">
      <c r="A8" s="4" t="s">
        <v>36</v>
      </c>
      <c r="B8" s="4">
        <v>32360</v>
      </c>
      <c r="C8" s="4">
        <v>32710</v>
      </c>
      <c r="D8" s="4">
        <v>33060</v>
      </c>
      <c r="E8" s="4">
        <v>33410</v>
      </c>
      <c r="F8" s="10"/>
      <c r="G8" s="1"/>
      <c r="H8" s="5" t="s">
        <v>37</v>
      </c>
      <c r="I8" s="5" t="s">
        <v>25</v>
      </c>
      <c r="J8" s="5">
        <f>INDEX($B$4:$E$13,MATCH(H8,$A$4:$A$13,0),MATCH(I8,$B$3:$E$3,0))</f>
        <v>6830</v>
      </c>
      <c r="K8" s="1"/>
      <c r="L8" s="1"/>
      <c r="M8" s="1"/>
      <c r="N8" s="1"/>
    </row>
    <row r="9" spans="1:14" x14ac:dyDescent="0.3">
      <c r="A9" s="4" t="s">
        <v>38</v>
      </c>
      <c r="B9" s="4">
        <v>3250</v>
      </c>
      <c r="C9" s="4">
        <v>3600</v>
      </c>
      <c r="D9" s="4">
        <v>3950</v>
      </c>
      <c r="E9" s="4">
        <v>4300</v>
      </c>
      <c r="F9" s="10"/>
      <c r="G9" s="1"/>
      <c r="H9" s="1"/>
      <c r="I9" s="1"/>
      <c r="J9" s="1"/>
      <c r="K9" s="1"/>
      <c r="L9" s="1"/>
      <c r="M9" s="1"/>
      <c r="N9" s="1"/>
    </row>
    <row r="10" spans="1:14" x14ac:dyDescent="0.3">
      <c r="A10" s="4" t="s">
        <v>39</v>
      </c>
      <c r="B10" s="4">
        <v>1940</v>
      </c>
      <c r="C10" s="4">
        <v>2290</v>
      </c>
      <c r="D10" s="4">
        <v>2640</v>
      </c>
      <c r="E10" s="4">
        <v>2990</v>
      </c>
      <c r="F10" s="10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4" t="s">
        <v>37</v>
      </c>
      <c r="B11" s="4">
        <v>6830</v>
      </c>
      <c r="C11" s="4">
        <v>7180</v>
      </c>
      <c r="D11" s="4">
        <v>7530</v>
      </c>
      <c r="E11" s="4">
        <v>7880</v>
      </c>
      <c r="F11" s="10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4" t="s">
        <v>35</v>
      </c>
      <c r="B12" s="4">
        <v>5520</v>
      </c>
      <c r="C12" s="4">
        <v>5870</v>
      </c>
      <c r="D12" s="4">
        <v>6220</v>
      </c>
      <c r="E12" s="4">
        <v>6570</v>
      </c>
      <c r="F12" s="10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4" t="s">
        <v>40</v>
      </c>
      <c r="B13" s="4">
        <v>4710</v>
      </c>
      <c r="C13" s="4">
        <v>5060</v>
      </c>
      <c r="D13" s="4">
        <v>5410</v>
      </c>
      <c r="E13" s="4">
        <v>5760</v>
      </c>
      <c r="F13" s="10"/>
      <c r="G13" s="1"/>
      <c r="H13" s="1"/>
      <c r="I13" s="1"/>
      <c r="J13" s="1"/>
      <c r="K13" s="1"/>
      <c r="L13" s="1"/>
      <c r="M13" s="1"/>
      <c r="N13" s="1"/>
    </row>
  </sheetData>
  <mergeCells count="2">
    <mergeCell ref="A2:N2"/>
    <mergeCell ref="A1:N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"/>
  <sheetViews>
    <sheetView showGridLines="0" workbookViewId="0">
      <pane ySplit="3" topLeftCell="A4" activePane="bottomLeft" state="frozen"/>
      <selection activeCell="C23" sqref="C23"/>
      <selection pane="bottomLeft" activeCell="J5" sqref="J5"/>
    </sheetView>
  </sheetViews>
  <sheetFormatPr defaultRowHeight="14.4" x14ac:dyDescent="0.3"/>
  <cols>
    <col min="1" max="1" width="20" customWidth="1"/>
    <col min="2" max="5" width="16" customWidth="1"/>
    <col min="6" max="7" width="6.33203125" customWidth="1"/>
    <col min="8" max="8" width="20" customWidth="1"/>
    <col min="9" max="9" width="18" customWidth="1"/>
    <col min="10" max="10" width="20" customWidth="1"/>
  </cols>
  <sheetData>
    <row r="1" spans="1:14" ht="28.05" customHeight="1" x14ac:dyDescent="0.3">
      <c r="A1" s="8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3">
      <c r="A2" s="6" t="s">
        <v>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3">
      <c r="A3" s="2" t="s">
        <v>43</v>
      </c>
      <c r="B3" s="2" t="s">
        <v>44</v>
      </c>
      <c r="C3" s="2" t="s">
        <v>45</v>
      </c>
      <c r="D3" s="2" t="s">
        <v>46</v>
      </c>
      <c r="E3" s="2" t="s">
        <v>47</v>
      </c>
      <c r="F3" s="9"/>
      <c r="G3" s="1"/>
      <c r="H3" s="3" t="s">
        <v>11</v>
      </c>
      <c r="I3" s="1"/>
      <c r="J3" s="1"/>
      <c r="K3" s="1"/>
      <c r="L3" s="1"/>
      <c r="M3" s="1"/>
      <c r="N3" s="1"/>
    </row>
    <row r="4" spans="1:14" x14ac:dyDescent="0.3">
      <c r="A4" s="4" t="s">
        <v>48</v>
      </c>
      <c r="B4" s="4">
        <v>15</v>
      </c>
      <c r="C4" s="4">
        <v>20</v>
      </c>
      <c r="D4" s="4">
        <v>28</v>
      </c>
      <c r="E4" s="4">
        <v>35</v>
      </c>
      <c r="F4" s="10"/>
      <c r="G4" s="1"/>
      <c r="H4" s="2" t="s">
        <v>49</v>
      </c>
      <c r="I4" s="2" t="s">
        <v>50</v>
      </c>
      <c r="J4" s="2" t="s">
        <v>51</v>
      </c>
      <c r="K4" s="1"/>
      <c r="L4" s="1"/>
      <c r="M4" s="1"/>
      <c r="N4" s="1"/>
    </row>
    <row r="5" spans="1:14" x14ac:dyDescent="0.3">
      <c r="A5" s="4" t="s">
        <v>52</v>
      </c>
      <c r="B5" s="4">
        <v>18</v>
      </c>
      <c r="C5" s="4">
        <v>24</v>
      </c>
      <c r="D5" s="4">
        <v>32</v>
      </c>
      <c r="E5" s="4">
        <v>40</v>
      </c>
      <c r="F5" s="10"/>
      <c r="G5" s="1"/>
      <c r="H5" s="5" t="s">
        <v>53</v>
      </c>
      <c r="I5" s="5" t="s">
        <v>46</v>
      </c>
      <c r="J5" s="5">
        <f>INDEX($B$4:$E$7,MATCH(H5,$A$4:$A$7,0),MATCH(I5,$B$3:$E$3,0))</f>
        <v>38</v>
      </c>
      <c r="K5" s="1"/>
      <c r="L5" s="1"/>
      <c r="M5" s="1"/>
      <c r="N5" s="1"/>
    </row>
    <row r="6" spans="1:14" x14ac:dyDescent="0.3">
      <c r="A6" s="4" t="s">
        <v>53</v>
      </c>
      <c r="B6" s="4">
        <v>22</v>
      </c>
      <c r="C6" s="4">
        <v>29</v>
      </c>
      <c r="D6" s="4">
        <v>38</v>
      </c>
      <c r="E6" s="4">
        <v>47</v>
      </c>
      <c r="F6" s="10"/>
      <c r="G6" s="1"/>
      <c r="H6" s="5" t="s">
        <v>52</v>
      </c>
      <c r="I6" s="5" t="s">
        <v>45</v>
      </c>
      <c r="J6" s="5">
        <f>INDEX($B$4:$E$7,MATCH(H6,$A$4:$A$7,0),MATCH(I6,$B$3:$E$3,0))</f>
        <v>24</v>
      </c>
      <c r="K6" s="1"/>
      <c r="L6" s="1"/>
      <c r="M6" s="1"/>
      <c r="N6" s="1"/>
    </row>
    <row r="7" spans="1:14" x14ac:dyDescent="0.3">
      <c r="A7" s="4" t="s">
        <v>54</v>
      </c>
      <c r="B7" s="4">
        <v>27</v>
      </c>
      <c r="C7" s="4">
        <v>35</v>
      </c>
      <c r="D7" s="4">
        <v>45</v>
      </c>
      <c r="E7" s="4">
        <v>55</v>
      </c>
      <c r="F7" s="10"/>
      <c r="G7" s="1"/>
      <c r="H7" s="5" t="s">
        <v>54</v>
      </c>
      <c r="I7" s="5" t="s">
        <v>44</v>
      </c>
      <c r="J7" s="5">
        <f>INDEX($B$4:$E$7,MATCH(H7,$A$4:$A$7,0),MATCH(I7,$B$3:$E$3,0))</f>
        <v>27</v>
      </c>
      <c r="K7" s="1"/>
      <c r="L7" s="1"/>
      <c r="M7" s="1"/>
      <c r="N7" s="1"/>
    </row>
    <row r="8" spans="1:14" x14ac:dyDescent="0.3">
      <c r="A8" s="1"/>
      <c r="B8" s="1"/>
      <c r="C8" s="1"/>
      <c r="D8" s="1"/>
      <c r="E8" s="1"/>
      <c r="F8" s="1"/>
      <c r="G8" s="1"/>
      <c r="H8" s="5" t="s">
        <v>48</v>
      </c>
      <c r="I8" s="5" t="s">
        <v>47</v>
      </c>
      <c r="J8" s="5">
        <f>INDEX($B$4:$E$7,MATCH(H8,$A$4:$A$7,0),MATCH(I8,$B$3:$E$3,0))</f>
        <v>35</v>
      </c>
      <c r="K8" s="1"/>
      <c r="L8" s="1"/>
      <c r="M8" s="1"/>
      <c r="N8" s="1"/>
    </row>
  </sheetData>
  <mergeCells count="2">
    <mergeCell ref="A2:N2"/>
    <mergeCell ref="A1:N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"/>
  <sheetViews>
    <sheetView showGridLines="0" workbookViewId="0">
      <pane ySplit="3" topLeftCell="A4" activePane="bottomLeft" state="frozen"/>
      <selection activeCell="C23" sqref="C23"/>
      <selection pane="bottomLeft" activeCell="D7" sqref="D7"/>
    </sheetView>
  </sheetViews>
  <sheetFormatPr defaultRowHeight="14.4" x14ac:dyDescent="0.3"/>
  <cols>
    <col min="1" max="1" width="18" customWidth="1"/>
    <col min="2" max="3" width="14" customWidth="1"/>
    <col min="4" max="5" width="9.5546875" customWidth="1"/>
    <col min="6" max="8" width="18" customWidth="1"/>
  </cols>
  <sheetData>
    <row r="1" spans="1:14" ht="28.05" customHeight="1" x14ac:dyDescent="0.3">
      <c r="A1" s="8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3">
      <c r="A2" s="6" t="s">
        <v>56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3">
      <c r="A3" s="2" t="s">
        <v>57</v>
      </c>
      <c r="B3" s="2" t="s">
        <v>58</v>
      </c>
      <c r="C3" s="2" t="s">
        <v>59</v>
      </c>
      <c r="D3" s="9"/>
      <c r="E3" s="1"/>
      <c r="F3" s="3" t="s">
        <v>11</v>
      </c>
      <c r="G3" s="1"/>
      <c r="H3" s="1"/>
      <c r="I3" s="1"/>
      <c r="J3" s="1"/>
      <c r="K3" s="1"/>
      <c r="L3" s="1"/>
      <c r="M3" s="1"/>
      <c r="N3" s="1"/>
    </row>
    <row r="4" spans="1:14" x14ac:dyDescent="0.3">
      <c r="A4" s="4">
        <v>0</v>
      </c>
      <c r="B4" s="4">
        <v>0</v>
      </c>
      <c r="C4" s="4">
        <v>0</v>
      </c>
      <c r="D4" s="10"/>
      <c r="E4" s="1"/>
      <c r="F4" s="2" t="s">
        <v>60</v>
      </c>
      <c r="G4" s="2" t="s">
        <v>61</v>
      </c>
      <c r="H4" s="2" t="s">
        <v>62</v>
      </c>
      <c r="I4" s="1"/>
      <c r="J4" s="1"/>
      <c r="K4" s="1"/>
      <c r="L4" s="1"/>
      <c r="M4" s="1"/>
      <c r="N4" s="1"/>
    </row>
    <row r="5" spans="1:14" x14ac:dyDescent="0.3">
      <c r="A5" s="4">
        <v>100</v>
      </c>
      <c r="B5" s="4">
        <v>10</v>
      </c>
      <c r="C5" s="4">
        <v>5</v>
      </c>
      <c r="D5" s="10"/>
      <c r="E5" s="1"/>
      <c r="F5" s="5">
        <v>350</v>
      </c>
      <c r="G5" s="5" t="s">
        <v>59</v>
      </c>
      <c r="H5" s="5">
        <f>INDEX($B$4:$C$10,MATCH(F5,$A$4:$A$10,1),MATCH(G5,$B$3:$C$3,0))</f>
        <v>15</v>
      </c>
      <c r="I5" s="1"/>
      <c r="J5" s="1"/>
      <c r="K5" s="1"/>
      <c r="L5" s="1"/>
      <c r="M5" s="1"/>
      <c r="N5" s="1"/>
    </row>
    <row r="6" spans="1:14" x14ac:dyDescent="0.3">
      <c r="A6" s="4">
        <v>200</v>
      </c>
      <c r="B6" s="4">
        <v>15</v>
      </c>
      <c r="C6" s="4">
        <v>10</v>
      </c>
      <c r="D6" s="10"/>
      <c r="E6" s="1"/>
      <c r="F6" s="5">
        <v>180</v>
      </c>
      <c r="G6" s="5" t="s">
        <v>58</v>
      </c>
      <c r="H6" s="5">
        <f>INDEX($B$4:$C$10,MATCH(F6,$A$4:$A$10,1),MATCH(G6,$B$3:$C$3,0))</f>
        <v>10</v>
      </c>
      <c r="I6" s="1"/>
      <c r="J6" s="1"/>
      <c r="K6" s="1"/>
      <c r="L6" s="1"/>
      <c r="M6" s="1"/>
      <c r="N6" s="1"/>
    </row>
    <row r="7" spans="1:14" x14ac:dyDescent="0.3">
      <c r="A7" s="4">
        <v>300</v>
      </c>
      <c r="B7" s="4">
        <v>20</v>
      </c>
      <c r="C7" s="4">
        <v>15</v>
      </c>
      <c r="D7" s="10"/>
      <c r="E7" s="1"/>
      <c r="F7" s="5">
        <v>950</v>
      </c>
      <c r="G7" s="5" t="s">
        <v>59</v>
      </c>
      <c r="H7" s="5">
        <f>INDEX($B$4:$C$10,MATCH(F7,$A$4:$A$10,1),MATCH(G7,$B$3:$C$3,0))</f>
        <v>25</v>
      </c>
      <c r="I7" s="1"/>
      <c r="J7" s="1"/>
      <c r="K7" s="1"/>
      <c r="L7" s="1"/>
      <c r="M7" s="1"/>
      <c r="N7" s="1"/>
    </row>
    <row r="8" spans="1:14" x14ac:dyDescent="0.3">
      <c r="A8" s="4">
        <v>500</v>
      </c>
      <c r="B8" s="4">
        <v>25</v>
      </c>
      <c r="C8" s="4">
        <v>20</v>
      </c>
      <c r="D8" s="10"/>
      <c r="E8" s="1"/>
      <c r="F8" s="5">
        <v>75</v>
      </c>
      <c r="G8" s="5" t="s">
        <v>58</v>
      </c>
      <c r="H8" s="5">
        <f>INDEX($B$4:$C$10,MATCH(F8,$A$4:$A$10,1),MATCH(G8,$B$3:$C$3,0))</f>
        <v>0</v>
      </c>
      <c r="I8" s="1"/>
      <c r="J8" s="1"/>
      <c r="K8" s="1"/>
      <c r="L8" s="1"/>
      <c r="M8" s="1"/>
      <c r="N8" s="1"/>
    </row>
    <row r="9" spans="1:14" x14ac:dyDescent="0.3">
      <c r="A9" s="4">
        <v>800</v>
      </c>
      <c r="B9" s="4">
        <v>30</v>
      </c>
      <c r="C9" s="4">
        <v>25</v>
      </c>
      <c r="D9" s="10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4">
        <v>1200</v>
      </c>
      <c r="B10" s="4">
        <v>35</v>
      </c>
      <c r="C10" s="4">
        <v>30</v>
      </c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mergeCells count="2">
    <mergeCell ref="A2:N2"/>
    <mergeCell ref="A1:N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3"/>
  <sheetViews>
    <sheetView showGridLines="0" workbookViewId="0">
      <pane ySplit="3" topLeftCell="A4" activePane="bottomLeft" state="frozen"/>
      <selection activeCell="C23" sqref="C23"/>
      <selection pane="bottomLeft" activeCell="I15" sqref="I15"/>
    </sheetView>
  </sheetViews>
  <sheetFormatPr defaultRowHeight="14.4" x14ac:dyDescent="0.3"/>
  <cols>
    <col min="1" max="1" width="18" customWidth="1"/>
    <col min="2" max="9" width="14" customWidth="1"/>
    <col min="10" max="11" width="6" customWidth="1"/>
    <col min="12" max="14" width="18" customWidth="1"/>
  </cols>
  <sheetData>
    <row r="1" spans="1:14" ht="28.05" customHeight="1" x14ac:dyDescent="0.3">
      <c r="A1" s="8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3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3">
      <c r="A3" s="2" t="s">
        <v>24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9"/>
      <c r="K3" s="1"/>
      <c r="L3" s="3" t="s">
        <v>11</v>
      </c>
      <c r="M3" s="1"/>
      <c r="N3" s="1"/>
    </row>
    <row r="4" spans="1:14" x14ac:dyDescent="0.3">
      <c r="A4" s="4" t="s">
        <v>65</v>
      </c>
      <c r="B4" s="4">
        <v>120</v>
      </c>
      <c r="C4" s="4">
        <v>140</v>
      </c>
      <c r="D4" s="4">
        <v>160</v>
      </c>
      <c r="E4" s="4">
        <v>161</v>
      </c>
      <c r="F4" s="4">
        <v>181</v>
      </c>
      <c r="G4" s="4">
        <v>201</v>
      </c>
      <c r="H4" s="4">
        <v>202</v>
      </c>
      <c r="I4" s="4">
        <v>222</v>
      </c>
      <c r="J4" s="10"/>
      <c r="K4" s="1"/>
      <c r="L4" s="2" t="s">
        <v>24</v>
      </c>
      <c r="M4" s="2" t="s">
        <v>13</v>
      </c>
      <c r="N4" s="2" t="s">
        <v>14</v>
      </c>
    </row>
    <row r="5" spans="1:14" x14ac:dyDescent="0.3">
      <c r="A5" s="4" t="s">
        <v>66</v>
      </c>
      <c r="B5" s="4">
        <v>150</v>
      </c>
      <c r="C5" s="4">
        <v>170</v>
      </c>
      <c r="D5" s="4">
        <v>171</v>
      </c>
      <c r="E5" s="4">
        <v>191</v>
      </c>
      <c r="F5" s="4">
        <v>211</v>
      </c>
      <c r="G5" s="4">
        <v>212</v>
      </c>
      <c r="H5" s="4">
        <v>232</v>
      </c>
      <c r="I5" s="4">
        <v>252</v>
      </c>
      <c r="J5" s="10"/>
      <c r="K5" s="1"/>
      <c r="L5" s="5" t="s">
        <v>67</v>
      </c>
      <c r="M5" s="5" t="s">
        <v>6</v>
      </c>
      <c r="N5" s="5">
        <f>INDEX($B$4:$I$13,MATCH(L5,$A$4:$A$13,0),MATCH(M5,$B$3:$I$3,0))</f>
        <v>221</v>
      </c>
    </row>
    <row r="6" spans="1:14" x14ac:dyDescent="0.3">
      <c r="A6" s="4" t="s">
        <v>67</v>
      </c>
      <c r="B6" s="4">
        <v>180</v>
      </c>
      <c r="C6" s="4">
        <v>181</v>
      </c>
      <c r="D6" s="4">
        <v>201</v>
      </c>
      <c r="E6" s="4">
        <v>221</v>
      </c>
      <c r="F6" s="4">
        <v>222</v>
      </c>
      <c r="G6" s="4">
        <v>242</v>
      </c>
      <c r="H6" s="4">
        <v>262</v>
      </c>
      <c r="I6" s="4">
        <v>263</v>
      </c>
      <c r="J6" s="10"/>
      <c r="K6" s="1"/>
      <c r="L6" s="5" t="s">
        <v>68</v>
      </c>
      <c r="M6" s="5" t="s">
        <v>10</v>
      </c>
      <c r="N6" s="5">
        <f>INDEX($B$4:$I$13,MATCH(L6,$A$4:$A$13,0),MATCH(M6,$B$3:$I$3,0))</f>
        <v>375</v>
      </c>
    </row>
    <row r="7" spans="1:14" x14ac:dyDescent="0.3">
      <c r="A7" s="4" t="s">
        <v>69</v>
      </c>
      <c r="B7" s="4">
        <v>191</v>
      </c>
      <c r="C7" s="4">
        <v>211</v>
      </c>
      <c r="D7" s="4">
        <v>231</v>
      </c>
      <c r="E7" s="4">
        <v>232</v>
      </c>
      <c r="F7" s="4">
        <v>252</v>
      </c>
      <c r="G7" s="4">
        <v>272</v>
      </c>
      <c r="H7" s="4">
        <v>273</v>
      </c>
      <c r="I7" s="4">
        <v>293</v>
      </c>
      <c r="J7" s="10"/>
      <c r="K7" s="1"/>
      <c r="L7" s="5" t="s">
        <v>65</v>
      </c>
      <c r="M7" s="5" t="s">
        <v>7</v>
      </c>
      <c r="N7" s="5">
        <f>INDEX($B$4:$I$13,MATCH(L7,$A$4:$A$13,0),MATCH(M7,$B$3:$I$3,0))</f>
        <v>181</v>
      </c>
    </row>
    <row r="8" spans="1:14" x14ac:dyDescent="0.3">
      <c r="A8" s="4" t="s">
        <v>70</v>
      </c>
      <c r="B8" s="4">
        <v>221</v>
      </c>
      <c r="C8" s="4">
        <v>241</v>
      </c>
      <c r="D8" s="4">
        <v>242</v>
      </c>
      <c r="E8" s="4">
        <v>262</v>
      </c>
      <c r="F8" s="4">
        <v>282</v>
      </c>
      <c r="G8" s="4">
        <v>283</v>
      </c>
      <c r="H8" s="4">
        <v>303</v>
      </c>
      <c r="I8" s="4">
        <v>304</v>
      </c>
      <c r="J8" s="10"/>
      <c r="K8" s="1"/>
      <c r="L8" s="5" t="s">
        <v>71</v>
      </c>
      <c r="M8" s="5" t="s">
        <v>5</v>
      </c>
      <c r="N8" s="5">
        <f>INDEX($B$4:$I$13,MATCH(L8,$A$4:$A$13,0),MATCH(M8,$B$3:$I$3,0))</f>
        <v>354</v>
      </c>
    </row>
    <row r="9" spans="1:14" x14ac:dyDescent="0.3">
      <c r="A9" s="4" t="s">
        <v>72</v>
      </c>
      <c r="B9" s="4">
        <v>251</v>
      </c>
      <c r="C9" s="4">
        <v>252</v>
      </c>
      <c r="D9" s="4">
        <v>272</v>
      </c>
      <c r="E9" s="4">
        <v>292</v>
      </c>
      <c r="F9" s="4">
        <v>293</v>
      </c>
      <c r="G9" s="4">
        <v>313</v>
      </c>
      <c r="H9" s="4">
        <v>314</v>
      </c>
      <c r="I9" s="4">
        <v>334</v>
      </c>
      <c r="J9" s="10"/>
      <c r="K9" s="1"/>
      <c r="L9" s="5" t="s">
        <v>72</v>
      </c>
      <c r="M9" s="5" t="s">
        <v>8</v>
      </c>
      <c r="N9" s="5">
        <f>INDEX($B$4:$I$13,MATCH(L9,$A$4:$A$13,0),MATCH(M9,$B$3:$I$3,0))</f>
        <v>313</v>
      </c>
    </row>
    <row r="10" spans="1:14" x14ac:dyDescent="0.3">
      <c r="A10" s="4" t="s">
        <v>73</v>
      </c>
      <c r="B10" s="4">
        <v>262</v>
      </c>
      <c r="C10" s="4">
        <v>282</v>
      </c>
      <c r="D10" s="4">
        <v>302</v>
      </c>
      <c r="E10" s="4">
        <v>303</v>
      </c>
      <c r="F10" s="4">
        <v>323</v>
      </c>
      <c r="G10" s="4">
        <v>324</v>
      </c>
      <c r="H10" s="4">
        <v>344</v>
      </c>
      <c r="I10" s="4">
        <v>364</v>
      </c>
      <c r="J10" s="10"/>
      <c r="K10" s="1"/>
      <c r="L10" s="1"/>
      <c r="M10" s="1"/>
      <c r="N10" s="1"/>
    </row>
    <row r="11" spans="1:14" x14ac:dyDescent="0.3">
      <c r="A11" s="4" t="s">
        <v>68</v>
      </c>
      <c r="B11" s="4">
        <v>292</v>
      </c>
      <c r="C11" s="4">
        <v>312</v>
      </c>
      <c r="D11" s="4">
        <v>313</v>
      </c>
      <c r="E11" s="4">
        <v>333</v>
      </c>
      <c r="F11" s="4">
        <v>334</v>
      </c>
      <c r="G11" s="4">
        <v>354</v>
      </c>
      <c r="H11" s="4">
        <v>374</v>
      </c>
      <c r="I11" s="4">
        <v>375</v>
      </c>
      <c r="J11" s="10"/>
      <c r="K11" s="1"/>
      <c r="L11" s="1"/>
      <c r="M11" s="1"/>
      <c r="N11" s="1"/>
    </row>
    <row r="12" spans="1:14" x14ac:dyDescent="0.3">
      <c r="A12" s="4" t="s">
        <v>74</v>
      </c>
      <c r="B12" s="4">
        <v>322</v>
      </c>
      <c r="C12" s="4">
        <v>323</v>
      </c>
      <c r="D12" s="4">
        <v>343</v>
      </c>
      <c r="E12" s="4">
        <v>344</v>
      </c>
      <c r="F12" s="4">
        <v>364</v>
      </c>
      <c r="G12" s="4">
        <v>384</v>
      </c>
      <c r="H12" s="4">
        <v>385</v>
      </c>
      <c r="I12" s="4">
        <v>405</v>
      </c>
      <c r="J12" s="10"/>
      <c r="K12" s="1"/>
      <c r="L12" s="1"/>
      <c r="M12" s="1"/>
      <c r="N12" s="1"/>
    </row>
    <row r="13" spans="1:14" x14ac:dyDescent="0.3">
      <c r="A13" s="4" t="s">
        <v>71</v>
      </c>
      <c r="B13" s="4">
        <v>333</v>
      </c>
      <c r="C13" s="4">
        <v>353</v>
      </c>
      <c r="D13" s="4">
        <v>354</v>
      </c>
      <c r="E13" s="4">
        <v>374</v>
      </c>
      <c r="F13" s="4">
        <v>394</v>
      </c>
      <c r="G13" s="4">
        <v>395</v>
      </c>
      <c r="H13" s="4">
        <v>415</v>
      </c>
      <c r="I13" s="4">
        <v>435</v>
      </c>
      <c r="J13" s="10"/>
      <c r="K13" s="1"/>
      <c r="L13" s="1"/>
      <c r="M13" s="1"/>
      <c r="N13" s="1"/>
    </row>
  </sheetData>
  <mergeCells count="2">
    <mergeCell ref="A2:N2"/>
    <mergeCell ref="A1:N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5"/>
  <sheetViews>
    <sheetView showGridLines="0" zoomScale="85" zoomScaleNormal="85" workbookViewId="0">
      <pane ySplit="3" topLeftCell="A4" activePane="bottomLeft" state="frozen"/>
      <selection activeCell="C23" sqref="C23"/>
      <selection pane="bottomLeft" activeCell="N5" sqref="N5"/>
    </sheetView>
  </sheetViews>
  <sheetFormatPr defaultRowHeight="14.4" x14ac:dyDescent="0.3"/>
  <cols>
    <col min="1" max="1" width="16" customWidth="1"/>
    <col min="2" max="7" width="14" customWidth="1"/>
    <col min="8" max="10" width="3" customWidth="1"/>
    <col min="11" max="14" width="18" customWidth="1"/>
  </cols>
  <sheetData>
    <row r="1" spans="1:14" ht="28.05" customHeight="1" x14ac:dyDescent="0.3">
      <c r="A1" s="8" t="s">
        <v>75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3">
      <c r="A2" s="6" t="s">
        <v>76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3">
      <c r="A3" s="3" t="s">
        <v>77</v>
      </c>
      <c r="B3" s="1"/>
      <c r="C3" s="1"/>
      <c r="D3" s="1"/>
      <c r="E3" s="1"/>
      <c r="F3" s="1"/>
      <c r="G3" s="1"/>
      <c r="H3" s="1"/>
      <c r="I3" s="1"/>
      <c r="J3" s="1"/>
      <c r="K3" s="3" t="s">
        <v>11</v>
      </c>
      <c r="L3" s="1"/>
      <c r="M3" s="1"/>
      <c r="N3" s="1"/>
    </row>
    <row r="4" spans="1:14" x14ac:dyDescent="0.3">
      <c r="A4" s="2" t="s">
        <v>24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1"/>
      <c r="I4" s="1"/>
      <c r="J4" s="1"/>
      <c r="K4" s="2" t="s">
        <v>78</v>
      </c>
      <c r="L4" s="2" t="s">
        <v>24</v>
      </c>
      <c r="M4" s="2" t="s">
        <v>13</v>
      </c>
      <c r="N4" s="2" t="s">
        <v>14</v>
      </c>
    </row>
    <row r="5" spans="1:14" x14ac:dyDescent="0.3">
      <c r="A5" s="1" t="s">
        <v>65</v>
      </c>
      <c r="B5" s="1">
        <v>122</v>
      </c>
      <c r="C5" s="1">
        <v>133</v>
      </c>
      <c r="D5" s="1">
        <v>144</v>
      </c>
      <c r="E5" s="1">
        <v>155</v>
      </c>
      <c r="F5" s="1">
        <v>166</v>
      </c>
      <c r="G5" s="1">
        <v>177</v>
      </c>
      <c r="H5" s="1"/>
      <c r="I5" s="1"/>
      <c r="J5" s="1"/>
      <c r="K5" s="5" t="s">
        <v>77</v>
      </c>
      <c r="L5" s="5" t="s">
        <v>67</v>
      </c>
      <c r="M5" s="5" t="s">
        <v>6</v>
      </c>
      <c r="N5" s="5">
        <f>INDEX($B$5:$G$9,MATCH(L5,$A$5:$A$9,0),MATCH(M5,$B$4:$G$4,0))</f>
        <v>195</v>
      </c>
    </row>
    <row r="6" spans="1:14" x14ac:dyDescent="0.3">
      <c r="A6" s="1" t="s">
        <v>66</v>
      </c>
      <c r="B6" s="1">
        <v>142</v>
      </c>
      <c r="C6" s="1">
        <v>153</v>
      </c>
      <c r="D6" s="1">
        <v>164</v>
      </c>
      <c r="E6" s="1">
        <v>175</v>
      </c>
      <c r="F6" s="1">
        <v>186</v>
      </c>
      <c r="G6" s="1">
        <v>197</v>
      </c>
      <c r="H6" s="1"/>
      <c r="I6" s="1"/>
      <c r="J6" s="1"/>
      <c r="K6" s="5" t="s">
        <v>79</v>
      </c>
      <c r="L6" s="5" t="s">
        <v>70</v>
      </c>
      <c r="M6" s="5" t="s">
        <v>5</v>
      </c>
      <c r="N6" s="5">
        <f>INDEX($B$13:$G$17,MATCH(L6,$A$13:$A$17,0),MATCH(M6,$B$12:$G$12,0))</f>
        <v>304</v>
      </c>
    </row>
    <row r="7" spans="1:14" x14ac:dyDescent="0.3">
      <c r="A7" s="1" t="s">
        <v>67</v>
      </c>
      <c r="B7" s="1">
        <v>162</v>
      </c>
      <c r="C7" s="1">
        <v>173</v>
      </c>
      <c r="D7" s="1">
        <v>184</v>
      </c>
      <c r="E7" s="1">
        <v>195</v>
      </c>
      <c r="F7" s="1">
        <v>206</v>
      </c>
      <c r="G7" s="1">
        <v>217</v>
      </c>
      <c r="H7" s="1"/>
      <c r="I7" s="1"/>
      <c r="J7" s="1"/>
      <c r="K7" s="5" t="s">
        <v>80</v>
      </c>
      <c r="L7" s="5" t="s">
        <v>65</v>
      </c>
      <c r="M7" s="5" t="s">
        <v>7</v>
      </c>
      <c r="N7" s="5">
        <f>INDEX($B$21:$G$25,MATCH(L7,$A$21:$A$25,0),MATCH(M7,$B$20:$G$20,0))</f>
        <v>326</v>
      </c>
    </row>
    <row r="8" spans="1:14" x14ac:dyDescent="0.3">
      <c r="A8" s="1" t="s">
        <v>69</v>
      </c>
      <c r="B8" s="1">
        <v>182</v>
      </c>
      <c r="C8" s="1">
        <v>193</v>
      </c>
      <c r="D8" s="1">
        <v>204</v>
      </c>
      <c r="E8" s="1">
        <v>215</v>
      </c>
      <c r="F8" s="1">
        <v>226</v>
      </c>
      <c r="G8" s="1">
        <v>237</v>
      </c>
      <c r="H8" s="1"/>
      <c r="I8" s="1"/>
      <c r="J8" s="1"/>
      <c r="K8" s="1"/>
      <c r="L8" s="1"/>
      <c r="M8" s="1"/>
      <c r="N8" s="1"/>
    </row>
    <row r="9" spans="1:14" x14ac:dyDescent="0.3">
      <c r="A9" s="1" t="s">
        <v>70</v>
      </c>
      <c r="B9" s="1">
        <v>202</v>
      </c>
      <c r="C9" s="1">
        <v>213</v>
      </c>
      <c r="D9" s="1">
        <v>224</v>
      </c>
      <c r="E9" s="1">
        <v>235</v>
      </c>
      <c r="F9" s="1">
        <v>246</v>
      </c>
      <c r="G9" s="1">
        <v>257</v>
      </c>
      <c r="H9" s="1"/>
      <c r="I9" s="1"/>
      <c r="J9" s="1"/>
      <c r="K9" s="1"/>
      <c r="L9" s="1"/>
      <c r="M9" s="1"/>
      <c r="N9" s="1"/>
    </row>
    <row r="10" spans="1:1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3" t="s">
        <v>79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2" t="s">
        <v>24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1"/>
      <c r="I12" s="1"/>
      <c r="J12" s="1"/>
      <c r="K12" s="1"/>
      <c r="L12" s="1"/>
      <c r="M12" s="1"/>
      <c r="N12" s="1"/>
    </row>
    <row r="13" spans="1:14" x14ac:dyDescent="0.3">
      <c r="A13" s="1" t="s">
        <v>65</v>
      </c>
      <c r="B13" s="1">
        <v>202</v>
      </c>
      <c r="C13" s="1">
        <v>213</v>
      </c>
      <c r="D13" s="1">
        <v>224</v>
      </c>
      <c r="E13" s="1">
        <v>235</v>
      </c>
      <c r="F13" s="1">
        <v>246</v>
      </c>
      <c r="G13" s="1">
        <v>257</v>
      </c>
      <c r="H13" s="1"/>
      <c r="I13" s="1"/>
      <c r="J13" s="1"/>
      <c r="K13" s="1"/>
      <c r="L13" s="1"/>
      <c r="M13" s="1"/>
      <c r="N13" s="1"/>
    </row>
    <row r="14" spans="1:14" x14ac:dyDescent="0.3">
      <c r="A14" s="1" t="s">
        <v>66</v>
      </c>
      <c r="B14" s="1">
        <v>222</v>
      </c>
      <c r="C14" s="1">
        <v>233</v>
      </c>
      <c r="D14" s="1">
        <v>244</v>
      </c>
      <c r="E14" s="1">
        <v>255</v>
      </c>
      <c r="F14" s="1">
        <v>266</v>
      </c>
      <c r="G14" s="1">
        <v>277</v>
      </c>
      <c r="H14" s="1"/>
      <c r="I14" s="1"/>
      <c r="J14" s="1"/>
      <c r="K14" s="1"/>
      <c r="L14" s="1"/>
      <c r="M14" s="1"/>
      <c r="N14" s="1"/>
    </row>
    <row r="15" spans="1:14" x14ac:dyDescent="0.3">
      <c r="A15" s="1" t="s">
        <v>67</v>
      </c>
      <c r="B15" s="1">
        <v>242</v>
      </c>
      <c r="C15" s="1">
        <v>253</v>
      </c>
      <c r="D15" s="1">
        <v>264</v>
      </c>
      <c r="E15" s="1">
        <v>275</v>
      </c>
      <c r="F15" s="1">
        <v>286</v>
      </c>
      <c r="G15" s="1">
        <v>297</v>
      </c>
      <c r="H15" s="1"/>
      <c r="I15" s="1"/>
      <c r="J15" s="1"/>
      <c r="K15" s="1"/>
      <c r="L15" s="1"/>
      <c r="M15" s="1"/>
      <c r="N15" s="1"/>
    </row>
    <row r="16" spans="1:14" x14ac:dyDescent="0.3">
      <c r="A16" s="1" t="s">
        <v>69</v>
      </c>
      <c r="B16" s="1">
        <v>262</v>
      </c>
      <c r="C16" s="1">
        <v>273</v>
      </c>
      <c r="D16" s="1">
        <v>284</v>
      </c>
      <c r="E16" s="1">
        <v>295</v>
      </c>
      <c r="F16" s="1">
        <v>306</v>
      </c>
      <c r="G16" s="1">
        <v>317</v>
      </c>
      <c r="H16" s="1"/>
      <c r="I16" s="1"/>
      <c r="J16" s="1"/>
      <c r="K16" s="1"/>
      <c r="L16" s="1"/>
      <c r="M16" s="1"/>
      <c r="N16" s="1"/>
    </row>
    <row r="17" spans="1:14" x14ac:dyDescent="0.3">
      <c r="A17" s="1" t="s">
        <v>70</v>
      </c>
      <c r="B17" s="1">
        <v>282</v>
      </c>
      <c r="C17" s="1">
        <v>293</v>
      </c>
      <c r="D17" s="1">
        <v>304</v>
      </c>
      <c r="E17" s="1">
        <v>315</v>
      </c>
      <c r="F17" s="1">
        <v>326</v>
      </c>
      <c r="G17" s="1">
        <v>337</v>
      </c>
      <c r="H17" s="1"/>
      <c r="I17" s="1"/>
      <c r="J17" s="1"/>
      <c r="K17" s="1"/>
      <c r="L17" s="1"/>
      <c r="M17" s="1"/>
      <c r="N17" s="1"/>
    </row>
    <row r="18" spans="1:1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3" t="s">
        <v>80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2" t="s">
        <v>24</v>
      </c>
      <c r="B20" s="2" t="s">
        <v>3</v>
      </c>
      <c r="C20" s="2" t="s">
        <v>4</v>
      </c>
      <c r="D20" s="2" t="s">
        <v>5</v>
      </c>
      <c r="E20" s="2" t="s">
        <v>6</v>
      </c>
      <c r="F20" s="2" t="s">
        <v>7</v>
      </c>
      <c r="G20" s="2" t="s">
        <v>8</v>
      </c>
      <c r="H20" s="1"/>
      <c r="I20" s="1"/>
      <c r="J20" s="1"/>
      <c r="K20" s="1"/>
      <c r="L20" s="1"/>
      <c r="M20" s="1"/>
      <c r="N20" s="1"/>
    </row>
    <row r="21" spans="1:14" x14ac:dyDescent="0.3">
      <c r="A21" s="1" t="s">
        <v>65</v>
      </c>
      <c r="B21" s="1">
        <v>282</v>
      </c>
      <c r="C21" s="1">
        <v>293</v>
      </c>
      <c r="D21" s="1">
        <v>304</v>
      </c>
      <c r="E21" s="1">
        <v>315</v>
      </c>
      <c r="F21" s="1">
        <v>326</v>
      </c>
      <c r="G21" s="1">
        <v>337</v>
      </c>
      <c r="H21" s="1"/>
      <c r="I21" s="1"/>
      <c r="J21" s="1"/>
      <c r="K21" s="1"/>
      <c r="L21" s="1"/>
      <c r="M21" s="1"/>
      <c r="N21" s="1"/>
    </row>
    <row r="22" spans="1:14" x14ac:dyDescent="0.3">
      <c r="A22" s="1" t="s">
        <v>66</v>
      </c>
      <c r="B22" s="1">
        <v>302</v>
      </c>
      <c r="C22" s="1">
        <v>313</v>
      </c>
      <c r="D22" s="1">
        <v>324</v>
      </c>
      <c r="E22" s="1">
        <v>335</v>
      </c>
      <c r="F22" s="1">
        <v>346</v>
      </c>
      <c r="G22" s="1">
        <v>357</v>
      </c>
      <c r="H22" s="1"/>
      <c r="I22" s="1"/>
      <c r="J22" s="1"/>
      <c r="K22" s="1"/>
      <c r="L22" s="1"/>
      <c r="M22" s="1"/>
      <c r="N22" s="1"/>
    </row>
    <row r="23" spans="1:14" x14ac:dyDescent="0.3">
      <c r="A23" s="1" t="s">
        <v>67</v>
      </c>
      <c r="B23" s="1">
        <v>322</v>
      </c>
      <c r="C23" s="1">
        <v>333</v>
      </c>
      <c r="D23" s="1">
        <v>344</v>
      </c>
      <c r="E23" s="1">
        <v>355</v>
      </c>
      <c r="F23" s="1">
        <v>366</v>
      </c>
      <c r="G23" s="1">
        <v>377</v>
      </c>
      <c r="H23" s="1"/>
      <c r="I23" s="1"/>
      <c r="J23" s="1"/>
      <c r="K23" s="1"/>
      <c r="L23" s="1"/>
      <c r="M23" s="1"/>
      <c r="N23" s="1"/>
    </row>
    <row r="24" spans="1:14" x14ac:dyDescent="0.3">
      <c r="A24" s="1" t="s">
        <v>69</v>
      </c>
      <c r="B24" s="1">
        <v>342</v>
      </c>
      <c r="C24" s="1">
        <v>353</v>
      </c>
      <c r="D24" s="1">
        <v>364</v>
      </c>
      <c r="E24" s="1">
        <v>375</v>
      </c>
      <c r="F24" s="1">
        <v>386</v>
      </c>
      <c r="G24" s="1">
        <v>397</v>
      </c>
      <c r="H24" s="1"/>
      <c r="I24" s="1"/>
      <c r="J24" s="1"/>
      <c r="K24" s="1"/>
      <c r="L24" s="1"/>
      <c r="M24" s="1"/>
      <c r="N24" s="1"/>
    </row>
    <row r="25" spans="1:14" x14ac:dyDescent="0.3">
      <c r="A25" s="1" t="s">
        <v>70</v>
      </c>
      <c r="B25" s="1">
        <v>362</v>
      </c>
      <c r="C25" s="1">
        <v>373</v>
      </c>
      <c r="D25" s="1">
        <v>384</v>
      </c>
      <c r="E25" s="1">
        <v>395</v>
      </c>
      <c r="F25" s="1">
        <v>406</v>
      </c>
      <c r="G25" s="1">
        <v>417</v>
      </c>
      <c r="H25" s="1"/>
      <c r="I25" s="1"/>
      <c r="J25" s="1"/>
      <c r="K25" s="1"/>
      <c r="L25" s="1"/>
      <c r="M25" s="1"/>
      <c r="N25" s="1"/>
    </row>
  </sheetData>
  <mergeCells count="2"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 فروش ماهانه</vt:lpstr>
      <vt:lpstr>02 قیمت منطقه ای</vt:lpstr>
      <vt:lpstr>03 حقوق و سابقه</vt:lpstr>
      <vt:lpstr>04 نرخ مالیات</vt:lpstr>
      <vt:lpstr>05 فروش محصول</vt:lpstr>
      <vt:lpstr>06 فروش شعب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Farshid Meidani</cp:lastModifiedBy>
  <dcterms:created xsi:type="dcterms:W3CDTF">2026-09-02T13:21:58Z</dcterms:created>
  <dcterms:modified xsi:type="dcterms:W3CDTF">2026-09-02T13:24:45Z</dcterms:modified>
</cp:coreProperties>
</file>